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250" activeTab="0"/>
  </bookViews>
  <sheets>
    <sheet name="Tabelle1" sheetId="1" r:id="rId1"/>
    <sheet name="Tabelle2" sheetId="2" r:id="rId2"/>
    <sheet name="Tabelle3" sheetId="3" r:id="rId3"/>
  </sheets>
  <definedNames>
    <definedName name="Prozent">'Tabelle1'!$B$5</definedName>
  </definedNames>
  <calcPr fullCalcOnLoad="1"/>
</workbook>
</file>

<file path=xl/sharedStrings.xml><?xml version="1.0" encoding="utf-8"?>
<sst xmlns="http://schemas.openxmlformats.org/spreadsheetml/2006/main" count="15" uniqueCount="14">
  <si>
    <t>Summe</t>
  </si>
  <si>
    <t>%-real</t>
  </si>
  <si>
    <t>Zeit</t>
  </si>
  <si>
    <t>Prozent =</t>
  </si>
  <si>
    <t>Uhr</t>
  </si>
  <si>
    <t>TBR</t>
  </si>
  <si>
    <t>ist</t>
  </si>
  <si>
    <t>Rechner zur temporären Basalratte  mit der Paradigm Veo</t>
  </si>
  <si>
    <t>soll</t>
  </si>
  <si>
    <t>[Eingabe]</t>
  </si>
  <si>
    <t>%</t>
  </si>
  <si>
    <t>Basal ist</t>
  </si>
  <si>
    <t>Schreibschutzkennwort = Basal</t>
  </si>
  <si>
    <t>&lt; hier Eingabe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</si>
</sst>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10" xfId="46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10" xfId="46" applyFont="1" applyBorder="1" applyAlignment="1">
      <alignment horizontal="center"/>
      <protection/>
    </xf>
    <xf numFmtId="164" fontId="4" fillId="7" borderId="10" xfId="46" applyNumberFormat="1" applyFont="1" applyFill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164" fontId="3" fillId="7" borderId="11" xfId="46" applyNumberFormat="1" applyFont="1" applyFill="1" applyBorder="1" applyAlignment="1" applyProtection="1">
      <alignment horizontal="center"/>
      <protection locked="0"/>
    </xf>
    <xf numFmtId="164" fontId="8" fillId="21" borderId="12" xfId="46" applyNumberFormat="1" applyFont="1" applyFill="1" applyBorder="1" applyAlignment="1">
      <alignment horizontal="center"/>
      <protection/>
    </xf>
    <xf numFmtId="9" fontId="6" fillId="7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46" applyFill="1" applyBorder="1" applyAlignment="1">
      <alignment horizontal="center"/>
      <protection/>
    </xf>
    <xf numFmtId="164" fontId="1" fillId="0" borderId="10" xfId="46" applyNumberFormat="1" applyFont="1" applyFill="1" applyBorder="1" applyAlignment="1" quotePrefix="1">
      <alignment horizontal="center"/>
      <protection/>
    </xf>
    <xf numFmtId="9" fontId="4" fillId="0" borderId="10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21" borderId="13" xfId="46" applyFont="1" applyFill="1" applyBorder="1" applyAlignment="1">
      <alignment horizontal="center"/>
      <protection/>
    </xf>
    <xf numFmtId="0" fontId="8" fillId="21" borderId="14" xfId="46" applyFont="1" applyFill="1" applyBorder="1" applyAlignment="1">
      <alignment horizontal="center"/>
      <protection/>
    </xf>
    <xf numFmtId="164" fontId="8" fillId="21" borderId="15" xfId="46" applyNumberFormat="1" applyFont="1" applyFill="1" applyBorder="1" applyAlignment="1">
      <alignment horizontal="center"/>
      <protection/>
    </xf>
    <xf numFmtId="164" fontId="8" fillId="21" borderId="16" xfId="46" applyNumberFormat="1" applyFont="1" applyFill="1" applyBorder="1" applyAlignment="1">
      <alignment horizontal="center"/>
      <protection/>
    </xf>
    <xf numFmtId="164" fontId="8" fillId="21" borderId="11" xfId="46" applyNumberFormat="1" applyFont="1" applyFill="1" applyBorder="1" applyAlignment="1">
      <alignment horizontal="center"/>
      <protection/>
    </xf>
    <xf numFmtId="9" fontId="8" fillId="21" borderId="16" xfId="4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4" fontId="2" fillId="7" borderId="10" xfId="46" applyNumberFormat="1" applyFont="1" applyFill="1" applyBorder="1" applyAlignment="1">
      <alignment horizontal="center"/>
      <protection/>
    </xf>
    <xf numFmtId="164" fontId="1" fillId="24" borderId="11" xfId="46" applyNumberFormat="1" applyFont="1" applyFill="1" applyBorder="1" applyAlignment="1">
      <alignment horizontal="center"/>
      <protection/>
    </xf>
    <xf numFmtId="164" fontId="1" fillId="24" borderId="10" xfId="46" applyNumberFormat="1" applyFont="1" applyFill="1" applyBorder="1" applyAlignment="1">
      <alignment horizontal="center"/>
      <protection/>
    </xf>
    <xf numFmtId="164" fontId="10" fillId="25" borderId="10" xfId="46" applyNumberFormat="1" applyFont="1" applyFill="1" applyBorder="1" applyAlignment="1">
      <alignment horizontal="center"/>
      <protection/>
    </xf>
    <xf numFmtId="9" fontId="1" fillId="24" borderId="10" xfId="46" applyNumberFormat="1" applyFont="1" applyFill="1" applyBorder="1" applyAlignment="1">
      <alignment horizontal="center"/>
      <protection/>
    </xf>
    <xf numFmtId="9" fontId="0" fillId="0" borderId="0" xfId="0" applyNumberFormat="1" applyFill="1" applyAlignment="1" applyProtection="1">
      <alignment horizontal="center"/>
      <protection locked="0"/>
    </xf>
    <xf numFmtId="164" fontId="1" fillId="4" borderId="11" xfId="46" applyNumberFormat="1" applyFont="1" applyFill="1" applyBorder="1" applyAlignment="1">
      <alignment horizontal="center"/>
      <protection/>
    </xf>
    <xf numFmtId="164" fontId="4" fillId="4" borderId="10" xfId="46" applyNumberFormat="1" applyFont="1" applyFill="1" applyBorder="1" applyAlignment="1">
      <alignment horizontal="center"/>
      <protection/>
    </xf>
    <xf numFmtId="164" fontId="11" fillId="26" borderId="10" xfId="46" applyNumberFormat="1" applyFont="1" applyFill="1" applyBorder="1" applyAlignment="1">
      <alignment horizontal="center"/>
      <protection/>
    </xf>
    <xf numFmtId="164" fontId="28" fillId="21" borderId="11" xfId="46" applyNumberFormat="1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9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Basalraten
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875"/>
          <c:w val="0.95225"/>
          <c:h val="0.73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Tabelle1!$D$8:$D$9</c:f>
              <c:strCache>
                <c:ptCount val="1"/>
                <c:pt idx="0">
                  <c:v>TBR ist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Tabelle1!$A$10:$A$33</c:f>
              <c:numCache/>
            </c:numRef>
          </c:xVal>
          <c:yVal>
            <c:numRef>
              <c:f>Tabelle1!$D$10:$D$33</c:f>
              <c:numCache/>
            </c:numRef>
          </c:yVal>
          <c:smooth val="0"/>
        </c:ser>
        <c:ser>
          <c:idx val="0"/>
          <c:order val="1"/>
          <c:tx>
            <c:strRef>
              <c:f>Tabelle1!$B$8</c:f>
              <c:strCache>
                <c:ptCount val="1"/>
                <c:pt idx="0">
                  <c:v>Basal ist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Tabelle1!$A$10:$A$33</c:f>
              <c:numCache/>
            </c:numRef>
          </c:xVal>
          <c:yVal>
            <c:numRef>
              <c:f>Tabelle1!$B$10:$B$33</c:f>
              <c:numCache/>
            </c:numRef>
          </c:yVal>
          <c:smooth val="0"/>
        </c:ser>
        <c:ser>
          <c:idx val="1"/>
          <c:order val="2"/>
          <c:tx>
            <c:strRef>
              <c:f>Tabelle1!$C$8:$C$9</c:f>
              <c:strCache>
                <c:ptCount val="1"/>
                <c:pt idx="0">
                  <c:v>90% soll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Tabelle1!$A$10:$A$33</c:f>
              <c:numCache/>
            </c:numRef>
          </c:xVal>
          <c:yVal>
            <c:numRef>
              <c:f>Tabelle1!$C$10:$C$33</c:f>
              <c:numCache/>
            </c:numRef>
          </c:yVal>
          <c:smooth val="0"/>
        </c:ser>
        <c:axId val="29221805"/>
        <c:axId val="61669654"/>
      </c:scatterChart>
      <c:valAx>
        <c:axId val="29221805"/>
        <c:scaling>
          <c:orientation val="minMax"/>
          <c:max val="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Uhrzeit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9654"/>
        <c:crosses val="autoZero"/>
        <c:crossBetween val="midCat"/>
        <c:dispUnits/>
        <c:majorUnit val="1"/>
      </c:valAx>
      <c:valAx>
        <c:axId val="61669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Insulineinheiten [IE]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1805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7025"/>
          <c:w val="0.22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Basalraten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525"/>
          <c:w val="0.95725"/>
          <c:h val="0.712"/>
        </c:manualLayout>
      </c:layout>
      <c:scatterChart>
        <c:scatterStyle val="lineMarker"/>
        <c:varyColors val="0"/>
        <c:ser>
          <c:idx val="2"/>
          <c:order val="0"/>
          <c:tx>
            <c:strRef>
              <c:f>Tabelle1!$D$8:$D$9</c:f>
              <c:strCache>
                <c:ptCount val="1"/>
                <c:pt idx="0">
                  <c:v>TBR ist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Tabelle1!$A$10:$A$33</c:f>
              <c:numCache/>
            </c:numRef>
          </c:xVal>
          <c:yVal>
            <c:numRef>
              <c:f>Tabelle1!$D$10:$D$33</c:f>
              <c:numCache/>
            </c:numRef>
          </c:yVal>
          <c:smooth val="0"/>
        </c:ser>
        <c:ser>
          <c:idx val="1"/>
          <c:order val="1"/>
          <c:tx>
            <c:strRef>
              <c:f>Tabelle1!$C$8:$C$9</c:f>
              <c:strCache>
                <c:ptCount val="1"/>
                <c:pt idx="0">
                  <c:v>90% soll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Tabelle1!$A$10:$A$33</c:f>
              <c:numCache/>
            </c:numRef>
          </c:xVal>
          <c:yVal>
            <c:numRef>
              <c:f>Tabelle1!$C$10:$C$33</c:f>
              <c:numCache/>
            </c:numRef>
          </c:yVal>
          <c:smooth val="0"/>
        </c:ser>
        <c:axId val="18155975"/>
        <c:axId val="29186048"/>
      </c:scatterChart>
      <c:valAx>
        <c:axId val="18155975"/>
        <c:scaling>
          <c:orientation val="minMax"/>
          <c:max val="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Uhrzeit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6048"/>
        <c:crosses val="autoZero"/>
        <c:crossBetween val="midCat"/>
        <c:dispUnits/>
        <c:majorUnit val="1"/>
      </c:valAx>
      <c:valAx>
        <c:axId val="29186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Insulineinheiten [IE]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5975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85"/>
          <c:y val="0.021"/>
          <c:w val="0.235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0</xdr:rowOff>
    </xdr:from>
    <xdr:to>
      <xdr:col>14</xdr:col>
      <xdr:colOff>733425</xdr:colOff>
      <xdr:row>24</xdr:row>
      <xdr:rowOff>123825</xdr:rowOff>
    </xdr:to>
    <xdr:graphicFrame>
      <xdr:nvGraphicFramePr>
        <xdr:cNvPr id="1" name="Diagramm 1"/>
        <xdr:cNvGraphicFramePr/>
      </xdr:nvGraphicFramePr>
      <xdr:xfrm>
        <a:off x="4086225" y="523875"/>
        <a:ext cx="74676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24</xdr:row>
      <xdr:rowOff>95250</xdr:rowOff>
    </xdr:from>
    <xdr:to>
      <xdr:col>14</xdr:col>
      <xdr:colOff>733425</xdr:colOff>
      <xdr:row>45</xdr:row>
      <xdr:rowOff>66675</xdr:rowOff>
    </xdr:to>
    <xdr:graphicFrame>
      <xdr:nvGraphicFramePr>
        <xdr:cNvPr id="2" name="Diagramm 1"/>
        <xdr:cNvGraphicFramePr/>
      </xdr:nvGraphicFramePr>
      <xdr:xfrm>
        <a:off x="4067175" y="4619625"/>
        <a:ext cx="74866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12.8515625" style="0" customWidth="1"/>
    <col min="13" max="13" width="12.28125" style="0" customWidth="1"/>
  </cols>
  <sheetData>
    <row r="2" spans="1:12" ht="18.75">
      <c r="A2" s="10" t="s">
        <v>7</v>
      </c>
      <c r="H2" s="33" t="s">
        <v>12</v>
      </c>
      <c r="L2" s="21"/>
    </row>
    <row r="3" ht="9.75" customHeight="1"/>
    <row r="4" ht="21" customHeight="1"/>
    <row r="5" spans="1:3" ht="18.75">
      <c r="A5" s="2" t="s">
        <v>3</v>
      </c>
      <c r="B5" s="8">
        <v>0.9</v>
      </c>
      <c r="C5" s="32" t="s">
        <v>13</v>
      </c>
    </row>
    <row r="7" spans="1:4" ht="12.75">
      <c r="A7" s="14"/>
      <c r="B7" s="14"/>
      <c r="C7" s="14"/>
      <c r="D7" s="14"/>
    </row>
    <row r="8" spans="1:5" s="9" customFormat="1" ht="12.75" customHeight="1">
      <c r="A8" s="15" t="s">
        <v>4</v>
      </c>
      <c r="B8" s="18" t="s">
        <v>11</v>
      </c>
      <c r="C8" s="20">
        <f>B5</f>
        <v>0.9</v>
      </c>
      <c r="D8" s="7" t="s">
        <v>5</v>
      </c>
      <c r="E8" s="7" t="s">
        <v>10</v>
      </c>
    </row>
    <row r="9" spans="1:5" s="9" customFormat="1" ht="12" customHeight="1">
      <c r="A9" s="16" t="s">
        <v>2</v>
      </c>
      <c r="B9" s="31" t="s">
        <v>9</v>
      </c>
      <c r="C9" s="19" t="s">
        <v>8</v>
      </c>
      <c r="D9" s="17" t="s">
        <v>6</v>
      </c>
      <c r="E9" s="17" t="s">
        <v>6</v>
      </c>
    </row>
    <row r="10" spans="1:5" ht="15">
      <c r="A10" s="5">
        <v>0</v>
      </c>
      <c r="B10" s="6">
        <v>0.3</v>
      </c>
      <c r="C10" s="23">
        <f>B10*Prozent</f>
        <v>0.27</v>
      </c>
      <c r="D10" s="28">
        <f>IF(B10&lt;1,ROUNDDOWN(B10*Prozent/0.025,0)*0.025,ROUNDDOWN(B10*Prozent/0.05,0)*0.05)</f>
        <v>0.25</v>
      </c>
      <c r="E10" s="27">
        <f>D10/B10</f>
        <v>0.8333333333333334</v>
      </c>
    </row>
    <row r="11" spans="1:5" ht="15">
      <c r="A11" s="1">
        <v>1</v>
      </c>
      <c r="B11" s="6">
        <v>0.3</v>
      </c>
      <c r="C11" s="23">
        <f aca="true" t="shared" si="0" ref="C11:C33">B11*Prozent</f>
        <v>0.27</v>
      </c>
      <c r="D11" s="28">
        <f aca="true" t="shared" si="1" ref="D11:D33">IF(B11&lt;1,ROUNDDOWN(B11*Prozent/0.025,0)*0.025,ROUNDDOWN(B11*Prozent/0.05,0)*0.05)</f>
        <v>0.25</v>
      </c>
      <c r="E11" s="27">
        <f aca="true" t="shared" si="2" ref="E11:E33">D11/B11</f>
        <v>0.8333333333333334</v>
      </c>
    </row>
    <row r="12" spans="1:5" ht="15">
      <c r="A12" s="1">
        <v>2</v>
      </c>
      <c r="B12" s="6">
        <v>0.275</v>
      </c>
      <c r="C12" s="23">
        <f t="shared" si="0"/>
        <v>0.24750000000000003</v>
      </c>
      <c r="D12" s="28">
        <f t="shared" si="1"/>
        <v>0.225</v>
      </c>
      <c r="E12" s="27">
        <f t="shared" si="2"/>
        <v>0.8181818181818181</v>
      </c>
    </row>
    <row r="13" spans="1:5" ht="15">
      <c r="A13" s="1">
        <v>3</v>
      </c>
      <c r="B13" s="6">
        <v>0.275</v>
      </c>
      <c r="C13" s="23">
        <f t="shared" si="0"/>
        <v>0.24750000000000003</v>
      </c>
      <c r="D13" s="28">
        <f t="shared" si="1"/>
        <v>0.225</v>
      </c>
      <c r="E13" s="27">
        <f t="shared" si="2"/>
        <v>0.8181818181818181</v>
      </c>
    </row>
    <row r="14" spans="1:5" ht="15">
      <c r="A14" s="1">
        <v>4</v>
      </c>
      <c r="B14" s="6">
        <v>0.25</v>
      </c>
      <c r="C14" s="23">
        <f t="shared" si="0"/>
        <v>0.225</v>
      </c>
      <c r="D14" s="28">
        <f t="shared" si="1"/>
        <v>0.225</v>
      </c>
      <c r="E14" s="27">
        <f t="shared" si="2"/>
        <v>0.9</v>
      </c>
    </row>
    <row r="15" spans="1:5" ht="15">
      <c r="A15" s="1">
        <v>5</v>
      </c>
      <c r="B15" s="6">
        <v>0.25</v>
      </c>
      <c r="C15" s="23">
        <f t="shared" si="0"/>
        <v>0.225</v>
      </c>
      <c r="D15" s="28">
        <f t="shared" si="1"/>
        <v>0.225</v>
      </c>
      <c r="E15" s="27">
        <f t="shared" si="2"/>
        <v>0.9</v>
      </c>
    </row>
    <row r="16" spans="1:5" ht="15">
      <c r="A16" s="1">
        <v>6</v>
      </c>
      <c r="B16" s="6">
        <v>0.225</v>
      </c>
      <c r="C16" s="23">
        <f t="shared" si="0"/>
        <v>0.2025</v>
      </c>
      <c r="D16" s="28">
        <f t="shared" si="1"/>
        <v>0.2</v>
      </c>
      <c r="E16" s="27">
        <f t="shared" si="2"/>
        <v>0.888888888888889</v>
      </c>
    </row>
    <row r="17" spans="1:5" ht="15">
      <c r="A17" s="1">
        <v>7</v>
      </c>
      <c r="B17" s="6">
        <v>0.225</v>
      </c>
      <c r="C17" s="23">
        <f t="shared" si="0"/>
        <v>0.2025</v>
      </c>
      <c r="D17" s="28">
        <f t="shared" si="1"/>
        <v>0.2</v>
      </c>
      <c r="E17" s="27">
        <f t="shared" si="2"/>
        <v>0.888888888888889</v>
      </c>
    </row>
    <row r="18" spans="1:5" ht="15">
      <c r="A18" s="1">
        <v>8</v>
      </c>
      <c r="B18" s="6">
        <v>0.2</v>
      </c>
      <c r="C18" s="23">
        <f t="shared" si="0"/>
        <v>0.18000000000000002</v>
      </c>
      <c r="D18" s="28">
        <f t="shared" si="1"/>
        <v>0.17500000000000002</v>
      </c>
      <c r="E18" s="27">
        <f t="shared" si="2"/>
        <v>0.875</v>
      </c>
    </row>
    <row r="19" spans="1:5" ht="15">
      <c r="A19" s="1">
        <v>9</v>
      </c>
      <c r="B19" s="6">
        <v>0.2</v>
      </c>
      <c r="C19" s="23">
        <f t="shared" si="0"/>
        <v>0.18000000000000002</v>
      </c>
      <c r="D19" s="28">
        <f t="shared" si="1"/>
        <v>0.17500000000000002</v>
      </c>
      <c r="E19" s="27">
        <f t="shared" si="2"/>
        <v>0.875</v>
      </c>
    </row>
    <row r="20" spans="1:5" ht="15">
      <c r="A20" s="1">
        <v>10</v>
      </c>
      <c r="B20" s="6">
        <v>0.175</v>
      </c>
      <c r="C20" s="23">
        <f t="shared" si="0"/>
        <v>0.1575</v>
      </c>
      <c r="D20" s="28">
        <f t="shared" si="1"/>
        <v>0.15000000000000002</v>
      </c>
      <c r="E20" s="27">
        <f t="shared" si="2"/>
        <v>0.8571428571428573</v>
      </c>
    </row>
    <row r="21" spans="1:5" ht="15">
      <c r="A21" s="1">
        <v>11</v>
      </c>
      <c r="B21" s="6">
        <v>0.175</v>
      </c>
      <c r="C21" s="23">
        <f t="shared" si="0"/>
        <v>0.1575</v>
      </c>
      <c r="D21" s="28">
        <f t="shared" si="1"/>
        <v>0.15000000000000002</v>
      </c>
      <c r="E21" s="27">
        <f t="shared" si="2"/>
        <v>0.8571428571428573</v>
      </c>
    </row>
    <row r="22" spans="1:5" ht="15">
      <c r="A22" s="1">
        <v>12</v>
      </c>
      <c r="B22" s="6">
        <v>0.15</v>
      </c>
      <c r="C22" s="23">
        <f t="shared" si="0"/>
        <v>0.135</v>
      </c>
      <c r="D22" s="28">
        <f t="shared" si="1"/>
        <v>0.125</v>
      </c>
      <c r="E22" s="27">
        <f t="shared" si="2"/>
        <v>0.8333333333333334</v>
      </c>
    </row>
    <row r="23" spans="1:5" ht="15">
      <c r="A23" s="1">
        <v>13</v>
      </c>
      <c r="B23" s="6">
        <v>0.15</v>
      </c>
      <c r="C23" s="23">
        <f t="shared" si="0"/>
        <v>0.135</v>
      </c>
      <c r="D23" s="28">
        <f t="shared" si="1"/>
        <v>0.125</v>
      </c>
      <c r="E23" s="27">
        <f t="shared" si="2"/>
        <v>0.8333333333333334</v>
      </c>
    </row>
    <row r="24" spans="1:5" ht="15">
      <c r="A24" s="1">
        <v>14</v>
      </c>
      <c r="B24" s="6">
        <v>0.125</v>
      </c>
      <c r="C24" s="23">
        <f t="shared" si="0"/>
        <v>0.1125</v>
      </c>
      <c r="D24" s="28">
        <f t="shared" si="1"/>
        <v>0.1</v>
      </c>
      <c r="E24" s="27">
        <f t="shared" si="2"/>
        <v>0.8</v>
      </c>
    </row>
    <row r="25" spans="1:5" ht="15">
      <c r="A25" s="1">
        <v>15</v>
      </c>
      <c r="B25" s="6">
        <v>0.125</v>
      </c>
      <c r="C25" s="23">
        <f t="shared" si="0"/>
        <v>0.1125</v>
      </c>
      <c r="D25" s="28">
        <f t="shared" si="1"/>
        <v>0.1</v>
      </c>
      <c r="E25" s="27">
        <f t="shared" si="2"/>
        <v>0.8</v>
      </c>
    </row>
    <row r="26" spans="1:5" ht="15">
      <c r="A26" s="1">
        <v>16</v>
      </c>
      <c r="B26" s="6">
        <v>0.1</v>
      </c>
      <c r="C26" s="23">
        <f t="shared" si="0"/>
        <v>0.09000000000000001</v>
      </c>
      <c r="D26" s="28">
        <f t="shared" si="1"/>
        <v>0.07500000000000001</v>
      </c>
      <c r="E26" s="27">
        <f t="shared" si="2"/>
        <v>0.7500000000000001</v>
      </c>
    </row>
    <row r="27" spans="1:5" ht="15">
      <c r="A27" s="1">
        <v>17</v>
      </c>
      <c r="B27" s="6">
        <v>0.1</v>
      </c>
      <c r="C27" s="23">
        <f t="shared" si="0"/>
        <v>0.09000000000000001</v>
      </c>
      <c r="D27" s="28">
        <f t="shared" si="1"/>
        <v>0.07500000000000001</v>
      </c>
      <c r="E27" s="27">
        <f t="shared" si="2"/>
        <v>0.7500000000000001</v>
      </c>
    </row>
    <row r="28" spans="1:5" ht="15">
      <c r="A28" s="1">
        <v>18</v>
      </c>
      <c r="B28" s="6">
        <v>0.075</v>
      </c>
      <c r="C28" s="23">
        <f t="shared" si="0"/>
        <v>0.0675</v>
      </c>
      <c r="D28" s="28">
        <f t="shared" si="1"/>
        <v>0.05</v>
      </c>
      <c r="E28" s="27">
        <f t="shared" si="2"/>
        <v>0.6666666666666667</v>
      </c>
    </row>
    <row r="29" spans="1:5" ht="15">
      <c r="A29" s="1">
        <v>19</v>
      </c>
      <c r="B29" s="6">
        <v>0.075</v>
      </c>
      <c r="C29" s="23">
        <f t="shared" si="0"/>
        <v>0.0675</v>
      </c>
      <c r="D29" s="28">
        <f t="shared" si="1"/>
        <v>0.05</v>
      </c>
      <c r="E29" s="27">
        <f t="shared" si="2"/>
        <v>0.6666666666666667</v>
      </c>
    </row>
    <row r="30" spans="1:5" ht="15">
      <c r="A30" s="1">
        <v>20</v>
      </c>
      <c r="B30" s="6">
        <v>0.05</v>
      </c>
      <c r="C30" s="23">
        <f t="shared" si="0"/>
        <v>0.045000000000000005</v>
      </c>
      <c r="D30" s="28">
        <f t="shared" si="1"/>
        <v>0.025</v>
      </c>
      <c r="E30" s="27">
        <f t="shared" si="2"/>
        <v>0.5</v>
      </c>
    </row>
    <row r="31" spans="1:5" ht="15">
      <c r="A31" s="1">
        <v>21</v>
      </c>
      <c r="B31" s="6">
        <v>0.05</v>
      </c>
      <c r="C31" s="23">
        <f t="shared" si="0"/>
        <v>0.045000000000000005</v>
      </c>
      <c r="D31" s="28">
        <f t="shared" si="1"/>
        <v>0.025</v>
      </c>
      <c r="E31" s="27">
        <f t="shared" si="2"/>
        <v>0.5</v>
      </c>
    </row>
    <row r="32" spans="1:5" ht="15">
      <c r="A32" s="1">
        <v>22</v>
      </c>
      <c r="B32" s="6">
        <v>0.025</v>
      </c>
      <c r="C32" s="23">
        <f t="shared" si="0"/>
        <v>0.022500000000000003</v>
      </c>
      <c r="D32" s="28">
        <f t="shared" si="1"/>
        <v>0</v>
      </c>
      <c r="E32" s="27">
        <f t="shared" si="2"/>
        <v>0</v>
      </c>
    </row>
    <row r="33" spans="1:5" ht="15">
      <c r="A33" s="1">
        <v>23</v>
      </c>
      <c r="B33" s="6">
        <v>0.025</v>
      </c>
      <c r="C33" s="23">
        <f t="shared" si="0"/>
        <v>0.022500000000000003</v>
      </c>
      <c r="D33" s="28">
        <f t="shared" si="1"/>
        <v>0</v>
      </c>
      <c r="E33" s="27">
        <f t="shared" si="2"/>
        <v>0</v>
      </c>
    </row>
    <row r="34" spans="1:5" ht="15">
      <c r="A34" s="1"/>
      <c r="B34" s="22"/>
      <c r="C34" s="24"/>
      <c r="D34" s="29"/>
      <c r="E34" s="21"/>
    </row>
    <row r="35" spans="1:4" ht="15">
      <c r="A35" s="3" t="s">
        <v>0</v>
      </c>
      <c r="B35" s="4">
        <f>SUM(B10:B33)</f>
        <v>3.9</v>
      </c>
      <c r="C35" s="25">
        <f>SUM(C10:C33)</f>
        <v>3.51</v>
      </c>
      <c r="D35" s="30">
        <f>SUM(D10:D33)</f>
        <v>3.1999999999999997</v>
      </c>
    </row>
    <row r="36" spans="1:4" ht="15">
      <c r="A36" s="11" t="s">
        <v>1</v>
      </c>
      <c r="B36" s="12" t="str">
        <f>100&amp;" %"</f>
        <v>100 %</v>
      </c>
      <c r="C36" s="26">
        <f>C35/B35</f>
        <v>0.8999999999999999</v>
      </c>
      <c r="D36" s="13">
        <f>D35/B35</f>
        <v>0.8205128205128205</v>
      </c>
    </row>
  </sheetData>
  <sheetProtection password="C746" sheet="1" formatCells="0" formatColumns="0" formatRows="0"/>
  <dataValidations count="2">
    <dataValidation allowBlank="1" showInputMessage="1" showErrorMessage="1" promptTitle="Eingabemeldung" prompt="Hier den gewünschten Prozentwert eingeben" sqref="B5"/>
    <dataValidation allowBlank="1" showInputMessage="1" showErrorMessage="1" promptTitle="Hinweis" prompt="&#10;hier die stündliche Basalrate eingeben" sqref="B10 B11 B12 B13:B33"/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TBR Rechner Veo</dc:title>
  <dc:subject/>
  <dc:creator>Jana (Lilith) </dc:creator>
  <cp:keywords/>
  <dc:description/>
  <cp:lastModifiedBy>ME</cp:lastModifiedBy>
  <dcterms:created xsi:type="dcterms:W3CDTF">2012-04-15T12:56:29Z</dcterms:created>
  <dcterms:modified xsi:type="dcterms:W3CDTF">2012-04-18T17:25:55Z</dcterms:modified>
  <cp:category/>
  <cp:version/>
  <cp:contentType/>
  <cp:contentStatus/>
</cp:coreProperties>
</file>